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44-ФЗ\ДОГОВОРА\Питание\КОНКУРС\ОКУ\2026\МЕНЮ ЕИС 2026\"/>
    </mc:Choice>
  </mc:AlternateContent>
  <xr:revisionPtr revIDLastSave="0" documentId="13_ncr:1_{B9ACD8C2-4DC1-43F8-83E9-03E2E8551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</sheets>
  <definedNames>
    <definedName name="_xlnm.Print_Area" localSheetId="0">'0'!$B$1:$I$114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1" l="1"/>
  <c r="D31" i="1"/>
  <c r="C31" i="1"/>
  <c r="G23" i="1"/>
  <c r="F23" i="1"/>
  <c r="E23" i="1"/>
  <c r="D23" i="1"/>
  <c r="G60" i="1" l="1"/>
  <c r="F60" i="1"/>
  <c r="E60" i="1"/>
  <c r="D60" i="1"/>
  <c r="C60" i="1"/>
  <c r="C114" i="1" l="1"/>
  <c r="C97" i="1"/>
  <c r="G88" i="1"/>
  <c r="F88" i="1"/>
  <c r="E88" i="1"/>
  <c r="C88" i="1"/>
  <c r="D85" i="1"/>
  <c r="D88" i="1" s="1"/>
  <c r="G79" i="1"/>
  <c r="G69" i="1" l="1"/>
  <c r="F69" i="1"/>
  <c r="E69" i="1"/>
  <c r="D69" i="1"/>
  <c r="C69" i="1"/>
  <c r="G51" i="1"/>
  <c r="F51" i="1"/>
  <c r="E51" i="1"/>
  <c r="D51" i="1"/>
  <c r="C51" i="1"/>
  <c r="G31" i="1"/>
  <c r="F31" i="1"/>
  <c r="E31" i="1"/>
  <c r="C15" i="1"/>
  <c r="G114" i="1"/>
  <c r="F114" i="1"/>
  <c r="E114" i="1"/>
  <c r="D114" i="1"/>
  <c r="G106" i="1"/>
  <c r="F106" i="1"/>
  <c r="E106" i="1"/>
  <c r="D106" i="1"/>
  <c r="C106" i="1"/>
  <c r="F97" i="1"/>
  <c r="E97" i="1"/>
  <c r="G97" i="1"/>
  <c r="D97" i="1"/>
  <c r="F79" i="1"/>
  <c r="E79" i="1"/>
  <c r="D79" i="1"/>
  <c r="C79" i="1"/>
  <c r="G41" i="1"/>
  <c r="F41" i="1"/>
  <c r="E41" i="1"/>
  <c r="D41" i="1"/>
  <c r="C41" i="1"/>
  <c r="C23" i="1"/>
  <c r="G15" i="1"/>
  <c r="F15" i="1"/>
  <c r="E15" i="1"/>
  <c r="D15" i="1"/>
</calcChain>
</file>

<file path=xl/sharedStrings.xml><?xml version="1.0" encoding="utf-8"?>
<sst xmlns="http://schemas.openxmlformats.org/spreadsheetml/2006/main" count="219" uniqueCount="60">
  <si>
    <t/>
  </si>
  <si>
    <t>Наименование</t>
  </si>
  <si>
    <t>Технологическая и нормативная документация/сборник рецептур</t>
  </si>
  <si>
    <t>№рецептур или технологической карты</t>
  </si>
  <si>
    <t>Выход         в гр.</t>
  </si>
  <si>
    <t>Пищевая ценность</t>
  </si>
  <si>
    <t>Б</t>
  </si>
  <si>
    <t>Ж</t>
  </si>
  <si>
    <t>У</t>
  </si>
  <si>
    <t>ЭЦ</t>
  </si>
  <si>
    <t>1 день     Понедельник    Первая неделя</t>
  </si>
  <si>
    <t>ЗАВТРАК</t>
  </si>
  <si>
    <t>Плов из птицы</t>
  </si>
  <si>
    <t>Хлеб ржано-пшеничный</t>
  </si>
  <si>
    <t>к/к</t>
  </si>
  <si>
    <t>Чай с сахаром</t>
  </si>
  <si>
    <t>Гуляш из мяса</t>
  </si>
  <si>
    <t>Гречка отварная рассыпчатая</t>
  </si>
  <si>
    <t>Кофейный напиток</t>
  </si>
  <si>
    <t>Завтрак</t>
  </si>
  <si>
    <t>Каша молочная рисовая</t>
  </si>
  <si>
    <t>Рис отварной</t>
  </si>
  <si>
    <t>Жаркое по -домашнему</t>
  </si>
  <si>
    <t>Макаронные изделия отварные</t>
  </si>
  <si>
    <t>Шницель из мяса кур</t>
  </si>
  <si>
    <t>Чай с сахаром и лимоном</t>
  </si>
  <si>
    <t>Какао на молоке</t>
  </si>
  <si>
    <t>Чай с молоком</t>
  </si>
  <si>
    <t>Батон пшеничный в/с</t>
  </si>
  <si>
    <t xml:space="preserve">  7  день  Понедельник Вторая неделя</t>
  </si>
  <si>
    <t>8 день  Вторник Вторая неделя</t>
  </si>
  <si>
    <t>9 день  Среда Вторая неделя</t>
  </si>
  <si>
    <t>10 день Четверг Вторая неделя</t>
  </si>
  <si>
    <t>11 день Пятница Вторая неделя</t>
  </si>
  <si>
    <t>Заврак</t>
  </si>
  <si>
    <t>12 день  Суббота  Вторая неделя</t>
  </si>
  <si>
    <t>Итого за прием пищи</t>
  </si>
  <si>
    <t>Омлет натуральный с сыром</t>
  </si>
  <si>
    <t>Хлеб ржано-пшеничный обог.микронутриентами</t>
  </si>
  <si>
    <t>288/355</t>
  </si>
  <si>
    <t>2 день     Вторник    Первая неделя</t>
  </si>
  <si>
    <t>3 день     СРЕДА    Первая неделя</t>
  </si>
  <si>
    <t>4 день ЧЕТВЕРГ    Первая неделя</t>
  </si>
  <si>
    <t>5 день  ПЯТНИЦА    Первая неделя</t>
  </si>
  <si>
    <t>6 день Суббота  Первая неделя</t>
  </si>
  <si>
    <t>Каша молочная пшенная с маслом</t>
  </si>
  <si>
    <t>Каша молочная Дружба</t>
  </si>
  <si>
    <t>Тефтели мясные  в соусе  100/50</t>
  </si>
  <si>
    <t>Пельмени отварные со сметаной</t>
  </si>
  <si>
    <t>Пудинг из творога с рисом</t>
  </si>
  <si>
    <t xml:space="preserve">Котлета из кур </t>
  </si>
  <si>
    <t>Фрикаделька  из мяса птицы</t>
  </si>
  <si>
    <t>УТВЕРЖДАЮ</t>
  </si>
  <si>
    <t xml:space="preserve">            СОГЛАСОВАНО</t>
  </si>
  <si>
    <t>_______________________</t>
  </si>
  <si>
    <t>№ рецептур или технологической карты</t>
  </si>
  <si>
    <t xml:space="preserve">Примерное меню  приготовляемых блюд для обеспечения питания детей с ОВЗ в образовательных учреждениях </t>
  </si>
  <si>
    <t>Директор</t>
  </si>
  <si>
    <t>О.Л. Чурилова</t>
  </si>
  <si>
    <t>ИП Шашенкова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</si>
</sst>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color rgb="FF13131B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NumberFormat="1" applyFont="1" applyFill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0" xfId="0" applyNumberFormat="1" applyFont="1" applyFill="1"/>
    <xf numFmtId="1" fontId="5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/>
    </xf>
    <xf numFmtId="1" fontId="4" fillId="2" borderId="8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wrapText="1"/>
    </xf>
    <xf numFmtId="0" fontId="4" fillId="2" borderId="7" xfId="0" applyNumberFormat="1" applyFont="1" applyFill="1" applyBorder="1" applyAlignment="1">
      <alignment horizontal="left"/>
    </xf>
    <xf numFmtId="0" fontId="4" fillId="2" borderId="7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/>
    <xf numFmtId="0" fontId="3" fillId="2" borderId="7" xfId="0" applyNumberFormat="1" applyFont="1" applyFill="1" applyBorder="1"/>
    <xf numFmtId="0" fontId="4" fillId="2" borderId="7" xfId="0" applyNumberFormat="1" applyFont="1" applyFill="1" applyBorder="1" applyAlignment="1">
      <alignment wrapText="1"/>
    </xf>
    <xf numFmtId="0" fontId="3" fillId="2" borderId="7" xfId="0" applyNumberFormat="1" applyFont="1" applyFill="1" applyBorder="1" applyAlignment="1">
      <alignment vertical="center" wrapText="1"/>
    </xf>
    <xf numFmtId="2" fontId="4" fillId="2" borderId="7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vertical="center" wrapText="1"/>
    </xf>
    <xf numFmtId="0" fontId="4" fillId="2" borderId="11" xfId="0" applyNumberFormat="1" applyFont="1" applyFill="1" applyBorder="1" applyAlignment="1">
      <alignment vertical="center" wrapText="1"/>
    </xf>
    <xf numFmtId="0" fontId="3" fillId="2" borderId="13" xfId="0" applyNumberFormat="1" applyFont="1" applyFill="1" applyBorder="1" applyAlignment="1">
      <alignment horizontal="center"/>
    </xf>
    <xf numFmtId="0" fontId="4" fillId="2" borderId="14" xfId="0" applyNumberFormat="1" applyFont="1" applyFill="1" applyBorder="1" applyAlignment="1">
      <alignment wrapText="1"/>
    </xf>
    <xf numFmtId="0" fontId="4" fillId="2" borderId="15" xfId="0" applyNumberFormat="1" applyFont="1" applyFill="1" applyBorder="1" applyAlignment="1">
      <alignment horizontal="left"/>
    </xf>
    <xf numFmtId="0" fontId="4" fillId="2" borderId="15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/>
    <xf numFmtId="0" fontId="3" fillId="2" borderId="15" xfId="0" applyNumberFormat="1" applyFont="1" applyFill="1" applyBorder="1"/>
    <xf numFmtId="0" fontId="4" fillId="2" borderId="15" xfId="0" applyNumberFormat="1" applyFont="1" applyFill="1" applyBorder="1" applyAlignment="1">
      <alignment wrapText="1"/>
    </xf>
    <xf numFmtId="2" fontId="4" fillId="2" borderId="15" xfId="0" applyNumberFormat="1" applyFont="1" applyFill="1" applyBorder="1" applyAlignment="1">
      <alignment horizontal="left" vertical="center"/>
    </xf>
    <xf numFmtId="0" fontId="3" fillId="2" borderId="15" xfId="0" applyNumberFormat="1" applyFont="1" applyFill="1" applyBorder="1" applyAlignment="1">
      <alignment vertical="center" wrapText="1"/>
    </xf>
    <xf numFmtId="0" fontId="4" fillId="2" borderId="17" xfId="0" applyNumberFormat="1" applyFont="1" applyFill="1" applyBorder="1" applyAlignment="1">
      <alignment horizontal="left" vertical="center"/>
    </xf>
    <xf numFmtId="0" fontId="4" fillId="2" borderId="15" xfId="0" applyNumberFormat="1" applyFont="1" applyFill="1" applyBorder="1" applyAlignment="1">
      <alignment horizontal="left" vertical="center" wrapText="1"/>
    </xf>
    <xf numFmtId="0" fontId="3" fillId="2" borderId="17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 applyAlignment="1">
      <alignment horizontal="left" vertical="center"/>
    </xf>
    <xf numFmtId="0" fontId="1" fillId="0" borderId="14" xfId="0" applyNumberFormat="1" applyFont="1" applyBorder="1"/>
    <xf numFmtId="0" fontId="4" fillId="2" borderId="0" xfId="0" applyNumberFormat="1" applyFont="1" applyFill="1"/>
    <xf numFmtId="0" fontId="3" fillId="2" borderId="15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2" fontId="3" fillId="2" borderId="4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2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wrapText="1"/>
    </xf>
    <xf numFmtId="0" fontId="4" fillId="2" borderId="3" xfId="0" applyNumberFormat="1" applyFont="1" applyFill="1" applyBorder="1" applyAlignment="1">
      <alignment horizontal="center" wrapText="1"/>
    </xf>
    <xf numFmtId="0" fontId="4" fillId="2" borderId="0" xfId="0" applyNumberFormat="1" applyFont="1" applyFill="1"/>
    <xf numFmtId="0" fontId="3" fillId="2" borderId="1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abSelected="1" view="pageBreakPreview" topLeftCell="A7" zoomScale="60" workbookViewId="0">
      <selection activeCell="B19" sqref="B19:G19"/>
    </sheetView>
  </sheetViews>
  <sheetFormatPr defaultColWidth="9.140625" defaultRowHeight="15" x14ac:dyDescent="0.25"/>
  <cols>
    <col min="1" max="1" width="10" customWidth="1"/>
    <col min="2" max="2" width="81" style="61" customWidth="1"/>
    <col min="3" max="3" width="16.140625" style="2" customWidth="1"/>
    <col min="4" max="5" width="12" style="3" bestFit="1" customWidth="1"/>
    <col min="6" max="6" width="14.85546875" style="3" customWidth="1"/>
    <col min="7" max="7" width="21.5703125" style="3" customWidth="1"/>
    <col min="8" max="8" width="33.5703125" style="1" customWidth="1"/>
    <col min="9" max="9" width="32.28515625" style="1" customWidth="1"/>
  </cols>
  <sheetData>
    <row r="1" spans="1:9" s="73" customFormat="1" ht="27.95" customHeight="1" x14ac:dyDescent="0.35">
      <c r="A1" s="71"/>
      <c r="B1" s="71" t="s">
        <v>52</v>
      </c>
      <c r="C1" s="15"/>
      <c r="D1" s="16"/>
      <c r="E1" s="16"/>
      <c r="F1" s="16"/>
      <c r="G1" s="16"/>
      <c r="H1" s="13" t="s">
        <v>53</v>
      </c>
    </row>
    <row r="2" spans="1:9" s="73" customFormat="1" ht="27.95" customHeight="1" x14ac:dyDescent="0.35">
      <c r="A2" s="36"/>
      <c r="B2" s="74" t="s">
        <v>59</v>
      </c>
      <c r="C2" s="15"/>
      <c r="D2" s="16"/>
      <c r="E2" s="16"/>
      <c r="F2" s="16"/>
      <c r="G2" s="16"/>
      <c r="H2" s="73" t="s">
        <v>57</v>
      </c>
      <c r="I2" s="73" t="s">
        <v>58</v>
      </c>
    </row>
    <row r="3" spans="1:9" s="73" customFormat="1" ht="27.95" customHeight="1" x14ac:dyDescent="0.35">
      <c r="A3" s="72"/>
      <c r="B3" s="72"/>
      <c r="C3" s="15"/>
      <c r="D3" s="16"/>
      <c r="E3" s="16"/>
      <c r="F3" s="16"/>
      <c r="G3" s="16"/>
      <c r="H3" s="73" t="s">
        <v>54</v>
      </c>
    </row>
    <row r="4" spans="1:9" s="4" customFormat="1" ht="27.95" customHeight="1" x14ac:dyDescent="0.35">
      <c r="A4" s="37"/>
      <c r="B4" s="72"/>
      <c r="C4" s="15"/>
      <c r="D4" s="16"/>
      <c r="E4" s="16"/>
      <c r="F4" s="16"/>
      <c r="G4" s="16"/>
    </row>
    <row r="5" spans="1:9" s="4" customFormat="1" ht="27.95" customHeight="1" x14ac:dyDescent="0.35">
      <c r="A5" s="17"/>
      <c r="B5" s="49"/>
      <c r="C5" s="19"/>
      <c r="D5" s="20"/>
      <c r="E5" s="20"/>
      <c r="F5" s="20"/>
      <c r="G5" s="20"/>
      <c r="H5" s="18"/>
      <c r="I5" s="18"/>
    </row>
    <row r="6" spans="1:9" s="13" customFormat="1" ht="27.95" customHeight="1" x14ac:dyDescent="0.35">
      <c r="A6" s="21" t="s">
        <v>0</v>
      </c>
      <c r="B6" s="90" t="s">
        <v>56</v>
      </c>
      <c r="C6" s="90"/>
      <c r="D6" s="90"/>
      <c r="E6" s="90"/>
      <c r="F6" s="90"/>
      <c r="G6" s="90"/>
    </row>
    <row r="7" spans="1:9" s="13" customFormat="1" ht="27.95" customHeight="1" x14ac:dyDescent="0.35">
      <c r="A7" s="21" t="s">
        <v>0</v>
      </c>
      <c r="B7" s="90"/>
      <c r="C7" s="90"/>
      <c r="D7" s="90"/>
      <c r="E7" s="90"/>
      <c r="F7" s="90"/>
      <c r="G7" s="90"/>
    </row>
    <row r="8" spans="1:9" s="4" customFormat="1" ht="27.95" customHeight="1" x14ac:dyDescent="0.35">
      <c r="A8" s="35"/>
      <c r="B8" s="77" t="s">
        <v>1</v>
      </c>
      <c r="C8" s="79" t="s">
        <v>4</v>
      </c>
      <c r="D8" s="81" t="s">
        <v>5</v>
      </c>
      <c r="E8" s="82"/>
      <c r="F8" s="82"/>
      <c r="G8" s="83"/>
      <c r="H8" s="75" t="s">
        <v>2</v>
      </c>
      <c r="I8" s="75" t="s">
        <v>55</v>
      </c>
    </row>
    <row r="9" spans="1:9" s="4" customFormat="1" ht="27.95" customHeight="1" x14ac:dyDescent="0.35">
      <c r="A9" s="35"/>
      <c r="B9" s="78"/>
      <c r="C9" s="80"/>
      <c r="D9" s="12" t="s">
        <v>6</v>
      </c>
      <c r="E9" s="12" t="s">
        <v>7</v>
      </c>
      <c r="F9" s="12" t="s">
        <v>8</v>
      </c>
      <c r="G9" s="12" t="s">
        <v>9</v>
      </c>
      <c r="H9" s="76"/>
      <c r="I9" s="76"/>
    </row>
    <row r="10" spans="1:9" s="4" customFormat="1" ht="27.95" customHeight="1" x14ac:dyDescent="0.35">
      <c r="A10" s="35"/>
      <c r="B10" s="86" t="s">
        <v>10</v>
      </c>
      <c r="C10" s="87"/>
      <c r="D10" s="87"/>
      <c r="E10" s="87"/>
      <c r="F10" s="87"/>
      <c r="G10" s="87"/>
    </row>
    <row r="11" spans="1:9" s="4" customFormat="1" ht="27.95" customHeight="1" x14ac:dyDescent="0.35">
      <c r="A11" s="35"/>
      <c r="B11" s="86" t="s">
        <v>11</v>
      </c>
      <c r="C11" s="87"/>
      <c r="D11" s="87"/>
      <c r="E11" s="87"/>
      <c r="F11" s="87"/>
      <c r="G11" s="87"/>
    </row>
    <row r="12" spans="1:9" s="4" customFormat="1" ht="27.95" customHeight="1" x14ac:dyDescent="0.35">
      <c r="A12" s="38"/>
      <c r="B12" s="50" t="s">
        <v>12</v>
      </c>
      <c r="C12" s="7">
        <v>250</v>
      </c>
      <c r="D12" s="8">
        <v>25.38</v>
      </c>
      <c r="E12" s="8">
        <v>22.25</v>
      </c>
      <c r="F12" s="8">
        <v>48.61</v>
      </c>
      <c r="G12" s="9">
        <v>487.5</v>
      </c>
      <c r="H12" s="5">
        <v>2005</v>
      </c>
      <c r="I12" s="6">
        <v>646</v>
      </c>
    </row>
    <row r="13" spans="1:9" s="4" customFormat="1" ht="27.95" customHeight="1" x14ac:dyDescent="0.35">
      <c r="A13" s="40"/>
      <c r="B13" s="52" t="s">
        <v>28</v>
      </c>
      <c r="C13" s="7">
        <v>60</v>
      </c>
      <c r="D13" s="8">
        <v>4.74</v>
      </c>
      <c r="E13" s="8">
        <v>0.6</v>
      </c>
      <c r="F13" s="8">
        <v>28.98</v>
      </c>
      <c r="G13" s="8">
        <v>140.28</v>
      </c>
      <c r="H13" s="5" t="s">
        <v>14</v>
      </c>
      <c r="I13" s="5" t="s">
        <v>14</v>
      </c>
    </row>
    <row r="14" spans="1:9" s="4" customFormat="1" ht="27.95" customHeight="1" x14ac:dyDescent="0.35">
      <c r="A14" s="40"/>
      <c r="B14" s="52" t="s">
        <v>15</v>
      </c>
      <c r="C14" s="7">
        <v>200</v>
      </c>
      <c r="D14" s="8">
        <v>0.3</v>
      </c>
      <c r="E14" s="8">
        <v>0</v>
      </c>
      <c r="F14" s="8">
        <v>11.5</v>
      </c>
      <c r="G14" s="8">
        <v>47.1</v>
      </c>
      <c r="H14" s="5">
        <v>2017</v>
      </c>
      <c r="I14" s="5">
        <v>376</v>
      </c>
    </row>
    <row r="15" spans="1:9" s="13" customFormat="1" ht="27.95" customHeight="1" x14ac:dyDescent="0.35">
      <c r="A15" s="41"/>
      <c r="B15" s="53" t="s">
        <v>36</v>
      </c>
      <c r="C15" s="11">
        <f>SUM(C12:C14)</f>
        <v>510</v>
      </c>
      <c r="D15" s="12">
        <f>SUM(D12:D14)</f>
        <v>30.419999999999998</v>
      </c>
      <c r="E15" s="12">
        <f>SUM(E12:E14)</f>
        <v>22.85</v>
      </c>
      <c r="F15" s="12">
        <f>SUM(F12:F14)</f>
        <v>89.09</v>
      </c>
      <c r="G15" s="12">
        <f>SUM(G12:G14)</f>
        <v>674.88</v>
      </c>
      <c r="H15" s="70"/>
      <c r="I15" s="70"/>
    </row>
    <row r="16" spans="1:9" s="4" customFormat="1" ht="27.95" customHeight="1" x14ac:dyDescent="0.35">
      <c r="A16" s="35"/>
      <c r="B16" s="86" t="s">
        <v>40</v>
      </c>
      <c r="C16" s="87"/>
      <c r="D16" s="87"/>
      <c r="E16" s="87"/>
      <c r="F16" s="87"/>
      <c r="G16" s="87"/>
    </row>
    <row r="17" spans="1:9" s="4" customFormat="1" ht="27.95" customHeight="1" x14ac:dyDescent="0.35">
      <c r="A17" s="35"/>
      <c r="B17" s="77" t="s">
        <v>1</v>
      </c>
      <c r="C17" s="79" t="s">
        <v>4</v>
      </c>
      <c r="D17" s="81" t="s">
        <v>5</v>
      </c>
      <c r="E17" s="82"/>
      <c r="F17" s="82"/>
      <c r="G17" s="83"/>
      <c r="H17" s="75" t="s">
        <v>2</v>
      </c>
      <c r="I17" s="75" t="s">
        <v>3</v>
      </c>
    </row>
    <row r="18" spans="1:9" s="4" customFormat="1" ht="27.95" customHeight="1" x14ac:dyDescent="0.35">
      <c r="A18" s="35"/>
      <c r="B18" s="78"/>
      <c r="C18" s="80"/>
      <c r="D18" s="12" t="s">
        <v>6</v>
      </c>
      <c r="E18" s="12" t="s">
        <v>7</v>
      </c>
      <c r="F18" s="12" t="s">
        <v>8</v>
      </c>
      <c r="G18" s="12" t="s">
        <v>9</v>
      </c>
      <c r="H18" s="76"/>
      <c r="I18" s="76"/>
    </row>
    <row r="19" spans="1:9" s="13" customFormat="1" ht="27.95" customHeight="1" x14ac:dyDescent="0.35">
      <c r="A19" s="45"/>
      <c r="B19" s="84" t="s">
        <v>19</v>
      </c>
      <c r="C19" s="85"/>
      <c r="D19" s="85"/>
      <c r="E19" s="85"/>
      <c r="F19" s="85"/>
      <c r="G19" s="85"/>
    </row>
    <row r="20" spans="1:9" s="4" customFormat="1" ht="27.95" customHeight="1" x14ac:dyDescent="0.35">
      <c r="A20" s="42"/>
      <c r="B20" s="54" t="s">
        <v>20</v>
      </c>
      <c r="C20" s="7">
        <v>250</v>
      </c>
      <c r="D20" s="8">
        <v>4.3</v>
      </c>
      <c r="E20" s="8">
        <v>3.96</v>
      </c>
      <c r="F20" s="8">
        <v>36.979999999999997</v>
      </c>
      <c r="G20" s="8">
        <v>234</v>
      </c>
      <c r="H20" s="5">
        <v>2010</v>
      </c>
      <c r="I20" s="5">
        <v>168</v>
      </c>
    </row>
    <row r="21" spans="1:9" s="4" customFormat="1" ht="27.95" customHeight="1" x14ac:dyDescent="0.35">
      <c r="A21" s="44"/>
      <c r="B21" s="55" t="s">
        <v>26</v>
      </c>
      <c r="C21" s="7">
        <v>200</v>
      </c>
      <c r="D21" s="8">
        <v>3.52</v>
      </c>
      <c r="E21" s="8">
        <v>3.72</v>
      </c>
      <c r="F21" s="8">
        <v>25.49</v>
      </c>
      <c r="G21" s="8">
        <v>145.19999999999999</v>
      </c>
      <c r="H21" s="7">
        <v>2017</v>
      </c>
      <c r="I21" s="7">
        <v>382</v>
      </c>
    </row>
    <row r="22" spans="1:9" s="4" customFormat="1" ht="27.95" customHeight="1" x14ac:dyDescent="0.35">
      <c r="A22" s="40"/>
      <c r="B22" s="52" t="s">
        <v>28</v>
      </c>
      <c r="C22" s="7">
        <v>60</v>
      </c>
      <c r="D22" s="8">
        <v>4.74</v>
      </c>
      <c r="E22" s="8">
        <v>0.6</v>
      </c>
      <c r="F22" s="8">
        <v>28.98</v>
      </c>
      <c r="G22" s="8">
        <v>140.28</v>
      </c>
      <c r="H22" s="5" t="s">
        <v>14</v>
      </c>
      <c r="I22" s="5" t="s">
        <v>14</v>
      </c>
    </row>
    <row r="23" spans="1:9" s="13" customFormat="1" ht="27.95" customHeight="1" x14ac:dyDescent="0.35">
      <c r="A23" s="43"/>
      <c r="B23" s="53" t="s">
        <v>36</v>
      </c>
      <c r="C23" s="11">
        <f t="shared" ref="C23" si="0">SUM(C20:C22)</f>
        <v>510</v>
      </c>
      <c r="D23" s="12">
        <f>SUM(D20:D22)</f>
        <v>12.56</v>
      </c>
      <c r="E23" s="66">
        <f t="shared" ref="E23:G23" si="1">SUM(E20:E22)</f>
        <v>8.2799999999999994</v>
      </c>
      <c r="F23" s="66">
        <f t="shared" si="1"/>
        <v>91.45</v>
      </c>
      <c r="G23" s="66">
        <f t="shared" si="1"/>
        <v>519.48</v>
      </c>
      <c r="H23" s="69"/>
      <c r="I23" s="69"/>
    </row>
    <row r="24" spans="1:9" s="4" customFormat="1" ht="27.95" customHeight="1" x14ac:dyDescent="0.35">
      <c r="A24" s="35"/>
      <c r="B24" s="86" t="s">
        <v>41</v>
      </c>
      <c r="C24" s="87"/>
      <c r="D24" s="87"/>
      <c r="E24" s="87"/>
      <c r="F24" s="87"/>
      <c r="G24" s="87"/>
    </row>
    <row r="25" spans="1:9" s="4" customFormat="1" ht="27.95" customHeight="1" x14ac:dyDescent="0.35">
      <c r="A25" s="35"/>
      <c r="B25" s="77" t="s">
        <v>1</v>
      </c>
      <c r="C25" s="79" t="s">
        <v>4</v>
      </c>
      <c r="D25" s="81" t="s">
        <v>5</v>
      </c>
      <c r="E25" s="82"/>
      <c r="F25" s="82"/>
      <c r="G25" s="83"/>
      <c r="H25" s="75" t="s">
        <v>2</v>
      </c>
      <c r="I25" s="75" t="s">
        <v>3</v>
      </c>
    </row>
    <row r="26" spans="1:9" s="4" customFormat="1" ht="27.95" customHeight="1" x14ac:dyDescent="0.35">
      <c r="A26" s="35"/>
      <c r="B26" s="78"/>
      <c r="C26" s="80"/>
      <c r="D26" s="12" t="s">
        <v>6</v>
      </c>
      <c r="E26" s="12" t="s">
        <v>7</v>
      </c>
      <c r="F26" s="12" t="s">
        <v>8</v>
      </c>
      <c r="G26" s="12" t="s">
        <v>9</v>
      </c>
      <c r="H26" s="76"/>
      <c r="I26" s="76"/>
    </row>
    <row r="27" spans="1:9" s="13" customFormat="1" ht="27.95" customHeight="1" x14ac:dyDescent="0.35">
      <c r="A27" s="27"/>
      <c r="B27" s="91" t="s">
        <v>19</v>
      </c>
      <c r="C27" s="89"/>
      <c r="D27" s="89"/>
      <c r="E27" s="89"/>
      <c r="F27" s="89"/>
      <c r="G27" s="89"/>
    </row>
    <row r="28" spans="1:9" s="4" customFormat="1" ht="27.95" customHeight="1" x14ac:dyDescent="0.35">
      <c r="A28" s="40"/>
      <c r="B28" s="52" t="s">
        <v>22</v>
      </c>
      <c r="C28" s="7">
        <v>250</v>
      </c>
      <c r="D28" s="8">
        <v>27.53</v>
      </c>
      <c r="E28" s="8">
        <v>7.47</v>
      </c>
      <c r="F28" s="8">
        <v>21.95</v>
      </c>
      <c r="G28" s="8">
        <v>265</v>
      </c>
      <c r="H28" s="5">
        <v>2004</v>
      </c>
      <c r="I28" s="5">
        <v>436</v>
      </c>
    </row>
    <row r="29" spans="1:9" s="4" customFormat="1" ht="27.95" customHeight="1" x14ac:dyDescent="0.35">
      <c r="A29" s="40"/>
      <c r="B29" s="52" t="s">
        <v>28</v>
      </c>
      <c r="C29" s="7">
        <v>40</v>
      </c>
      <c r="D29" s="8">
        <v>4.74</v>
      </c>
      <c r="E29" s="8">
        <v>0.6</v>
      </c>
      <c r="F29" s="8">
        <v>28.98</v>
      </c>
      <c r="G29" s="8">
        <v>140.28</v>
      </c>
      <c r="H29" s="5" t="s">
        <v>14</v>
      </c>
      <c r="I29" s="5" t="s">
        <v>14</v>
      </c>
    </row>
    <row r="30" spans="1:9" s="4" customFormat="1" ht="27.95" customHeight="1" x14ac:dyDescent="0.35">
      <c r="A30" s="40"/>
      <c r="B30" s="52" t="s">
        <v>27</v>
      </c>
      <c r="C30" s="7">
        <v>200</v>
      </c>
      <c r="D30" s="8">
        <v>1.4</v>
      </c>
      <c r="E30" s="8">
        <v>1.6</v>
      </c>
      <c r="F30" s="8">
        <v>16.399999999999999</v>
      </c>
      <c r="G30" s="8">
        <v>86</v>
      </c>
      <c r="H30" s="6">
        <v>2005</v>
      </c>
      <c r="I30" s="6">
        <v>945</v>
      </c>
    </row>
    <row r="31" spans="1:9" s="4" customFormat="1" ht="27.95" customHeight="1" x14ac:dyDescent="0.35">
      <c r="A31" s="39"/>
      <c r="B31" s="53" t="s">
        <v>36</v>
      </c>
      <c r="C31" s="11">
        <f>SUM(C28:C30)</f>
        <v>490</v>
      </c>
      <c r="D31" s="22">
        <f>SUM(D28:D30)</f>
        <v>33.67</v>
      </c>
      <c r="E31" s="22">
        <f>SUM(E28:E30)</f>
        <v>9.67</v>
      </c>
      <c r="F31" s="22">
        <f>SUM(F28:F30)</f>
        <v>67.33</v>
      </c>
      <c r="G31" s="22">
        <f>SUM(G28:G30)</f>
        <v>491.28</v>
      </c>
      <c r="H31" s="5"/>
      <c r="I31" s="5"/>
    </row>
    <row r="32" spans="1:9" s="13" customFormat="1" ht="27.95" customHeight="1" x14ac:dyDescent="0.35">
      <c r="A32" s="28"/>
      <c r="B32" s="59"/>
      <c r="C32" s="30"/>
      <c r="D32" s="26"/>
      <c r="E32" s="26"/>
      <c r="F32" s="26"/>
      <c r="G32" s="26"/>
      <c r="H32" s="29"/>
      <c r="I32" s="29"/>
    </row>
    <row r="33" spans="1:10" s="4" customFormat="1" ht="27.95" customHeight="1" x14ac:dyDescent="0.35">
      <c r="A33" s="35"/>
      <c r="B33" s="86" t="s">
        <v>42</v>
      </c>
      <c r="C33" s="87"/>
      <c r="D33" s="87"/>
      <c r="E33" s="87"/>
      <c r="F33" s="87"/>
      <c r="G33" s="87"/>
    </row>
    <row r="34" spans="1:10" s="4" customFormat="1" ht="27.95" customHeight="1" x14ac:dyDescent="0.35">
      <c r="A34" s="35"/>
      <c r="B34" s="77" t="s">
        <v>1</v>
      </c>
      <c r="C34" s="79" t="s">
        <v>4</v>
      </c>
      <c r="D34" s="81" t="s">
        <v>5</v>
      </c>
      <c r="E34" s="82"/>
      <c r="F34" s="82"/>
      <c r="G34" s="83"/>
      <c r="H34" s="75" t="s">
        <v>2</v>
      </c>
      <c r="I34" s="75" t="s">
        <v>3</v>
      </c>
    </row>
    <row r="35" spans="1:10" s="4" customFormat="1" ht="27.95" customHeight="1" x14ac:dyDescent="0.35">
      <c r="A35" s="35"/>
      <c r="B35" s="78"/>
      <c r="C35" s="80"/>
      <c r="D35" s="12" t="s">
        <v>6</v>
      </c>
      <c r="E35" s="12" t="s">
        <v>7</v>
      </c>
      <c r="F35" s="12" t="s">
        <v>8</v>
      </c>
      <c r="G35" s="12" t="s">
        <v>9</v>
      </c>
      <c r="H35" s="76"/>
      <c r="I35" s="76"/>
    </row>
    <row r="36" spans="1:10" s="13" customFormat="1" ht="27.95" customHeight="1" x14ac:dyDescent="0.35">
      <c r="A36" s="27"/>
      <c r="B36" s="88" t="s">
        <v>19</v>
      </c>
      <c r="C36" s="89"/>
      <c r="D36" s="89"/>
      <c r="E36" s="89"/>
      <c r="F36" s="89"/>
      <c r="G36" s="89"/>
    </row>
    <row r="37" spans="1:10" s="4" customFormat="1" ht="27.95" customHeight="1" x14ac:dyDescent="0.35">
      <c r="A37" s="39"/>
      <c r="B37" s="51" t="s">
        <v>37</v>
      </c>
      <c r="C37" s="7">
        <v>200</v>
      </c>
      <c r="D37" s="8">
        <v>27.52</v>
      </c>
      <c r="E37" s="8">
        <v>28.32</v>
      </c>
      <c r="F37" s="8">
        <v>3.51</v>
      </c>
      <c r="G37" s="8">
        <v>404</v>
      </c>
      <c r="H37" s="25">
        <v>2017</v>
      </c>
      <c r="I37" s="25">
        <v>181</v>
      </c>
    </row>
    <row r="38" spans="1:10" s="4" customFormat="1" ht="27.95" customHeight="1" x14ac:dyDescent="0.35">
      <c r="A38" s="23"/>
      <c r="B38" s="57" t="s">
        <v>24</v>
      </c>
      <c r="C38" s="24">
        <v>100</v>
      </c>
      <c r="D38" s="8">
        <v>15.55</v>
      </c>
      <c r="E38" s="8">
        <v>11.55</v>
      </c>
      <c r="F38" s="8">
        <v>15.7</v>
      </c>
      <c r="G38" s="8">
        <v>228.75</v>
      </c>
      <c r="H38" s="6">
        <v>3</v>
      </c>
      <c r="I38" s="6">
        <v>2017</v>
      </c>
      <c r="J38" s="67"/>
    </row>
    <row r="39" spans="1:10" s="4" customFormat="1" ht="27.95" customHeight="1" x14ac:dyDescent="0.35">
      <c r="A39" s="44"/>
      <c r="B39" s="55" t="s">
        <v>26</v>
      </c>
      <c r="C39" s="7">
        <v>200</v>
      </c>
      <c r="D39" s="8">
        <v>3.52</v>
      </c>
      <c r="E39" s="8">
        <v>3.72</v>
      </c>
      <c r="F39" s="8">
        <v>25.49</v>
      </c>
      <c r="G39" s="8">
        <v>145.19999999999999</v>
      </c>
      <c r="H39" s="7">
        <v>2017</v>
      </c>
      <c r="I39" s="7">
        <v>382</v>
      </c>
    </row>
    <row r="40" spans="1:10" s="4" customFormat="1" ht="27.95" customHeight="1" x14ac:dyDescent="0.35">
      <c r="A40" s="39"/>
      <c r="B40" s="51" t="s">
        <v>38</v>
      </c>
      <c r="C40" s="10">
        <v>40</v>
      </c>
      <c r="D40" s="8">
        <v>2.2400000000000002</v>
      </c>
      <c r="E40" s="8">
        <v>0.44</v>
      </c>
      <c r="F40" s="8">
        <v>19.760000000000002</v>
      </c>
      <c r="G40" s="8">
        <v>91.96</v>
      </c>
      <c r="H40" s="5" t="s">
        <v>14</v>
      </c>
      <c r="I40" s="5" t="s">
        <v>14</v>
      </c>
    </row>
    <row r="41" spans="1:10" s="13" customFormat="1" ht="27.95" customHeight="1" x14ac:dyDescent="0.35">
      <c r="A41" s="46"/>
      <c r="B41" s="53" t="s">
        <v>36</v>
      </c>
      <c r="C41" s="11">
        <f>SUM(C37:C40)</f>
        <v>540</v>
      </c>
      <c r="D41" s="12">
        <f>SUM(D37:D40)</f>
        <v>48.830000000000005</v>
      </c>
      <c r="E41" s="12">
        <f>SUM(E37:E40)</f>
        <v>44.03</v>
      </c>
      <c r="F41" s="12">
        <f>SUM(F37:F40)</f>
        <v>64.460000000000008</v>
      </c>
      <c r="G41" s="12">
        <f>SUM(G37:G40)</f>
        <v>869.91000000000008</v>
      </c>
      <c r="H41" s="31"/>
      <c r="I41" s="31"/>
    </row>
    <row r="42" spans="1:10" s="13" customFormat="1" ht="27.95" customHeight="1" x14ac:dyDescent="0.35">
      <c r="A42" s="43"/>
      <c r="B42" s="56"/>
      <c r="C42" s="30"/>
      <c r="D42" s="26"/>
      <c r="E42" s="26"/>
      <c r="F42" s="26"/>
      <c r="G42" s="26"/>
      <c r="H42" s="29"/>
      <c r="I42" s="29"/>
    </row>
    <row r="43" spans="1:10" s="4" customFormat="1" ht="27.95" customHeight="1" x14ac:dyDescent="0.35">
      <c r="A43" s="35"/>
      <c r="B43" s="86" t="s">
        <v>43</v>
      </c>
      <c r="C43" s="87"/>
      <c r="D43" s="87"/>
      <c r="E43" s="87"/>
      <c r="F43" s="87"/>
      <c r="G43" s="87"/>
    </row>
    <row r="44" spans="1:10" s="4" customFormat="1" ht="27.95" customHeight="1" x14ac:dyDescent="0.35">
      <c r="A44" s="35"/>
      <c r="B44" s="77" t="s">
        <v>1</v>
      </c>
      <c r="C44" s="79" t="s">
        <v>4</v>
      </c>
      <c r="D44" s="81" t="s">
        <v>5</v>
      </c>
      <c r="E44" s="82"/>
      <c r="F44" s="82"/>
      <c r="G44" s="83"/>
      <c r="H44" s="75" t="s">
        <v>2</v>
      </c>
      <c r="I44" s="75" t="s">
        <v>3</v>
      </c>
    </row>
    <row r="45" spans="1:10" s="4" customFormat="1" ht="27.95" customHeight="1" x14ac:dyDescent="0.35">
      <c r="A45" s="35"/>
      <c r="B45" s="78"/>
      <c r="C45" s="80"/>
      <c r="D45" s="12" t="s">
        <v>6</v>
      </c>
      <c r="E45" s="12" t="s">
        <v>7</v>
      </c>
      <c r="F45" s="12" t="s">
        <v>8</v>
      </c>
      <c r="G45" s="12" t="s">
        <v>9</v>
      </c>
      <c r="H45" s="76"/>
      <c r="I45" s="76"/>
    </row>
    <row r="46" spans="1:10" s="13" customFormat="1" ht="27.95" customHeight="1" x14ac:dyDescent="0.35">
      <c r="A46" s="27"/>
      <c r="B46" s="88" t="s">
        <v>19</v>
      </c>
      <c r="C46" s="89"/>
      <c r="D46" s="89"/>
      <c r="E46" s="89"/>
      <c r="F46" s="89"/>
      <c r="G46" s="89"/>
    </row>
    <row r="47" spans="1:10" s="4" customFormat="1" ht="27.95" customHeight="1" x14ac:dyDescent="0.35">
      <c r="A47" s="40"/>
      <c r="B47" s="52" t="s">
        <v>47</v>
      </c>
      <c r="C47" s="7">
        <v>100</v>
      </c>
      <c r="D47" s="8">
        <v>12.55</v>
      </c>
      <c r="E47" s="8">
        <v>11.55</v>
      </c>
      <c r="F47" s="8">
        <v>15.7</v>
      </c>
      <c r="G47" s="8">
        <v>228.75</v>
      </c>
      <c r="H47" s="6">
        <v>2010</v>
      </c>
      <c r="I47" s="6">
        <v>286</v>
      </c>
      <c r="J47" s="67"/>
    </row>
    <row r="48" spans="1:10" s="4" customFormat="1" ht="27.95" customHeight="1" x14ac:dyDescent="0.35">
      <c r="A48" s="40"/>
      <c r="B48" s="52" t="s">
        <v>23</v>
      </c>
      <c r="C48" s="7">
        <v>180</v>
      </c>
      <c r="D48" s="8">
        <v>5.52</v>
      </c>
      <c r="E48" s="8">
        <v>4.5199999999999996</v>
      </c>
      <c r="F48" s="8">
        <v>26.45</v>
      </c>
      <c r="G48" s="8">
        <v>168.45</v>
      </c>
      <c r="H48" s="6">
        <v>2017</v>
      </c>
      <c r="I48" s="6">
        <v>202</v>
      </c>
    </row>
    <row r="49" spans="1:9" s="4" customFormat="1" ht="27.95" customHeight="1" x14ac:dyDescent="0.35">
      <c r="A49" s="44"/>
      <c r="B49" s="55" t="s">
        <v>18</v>
      </c>
      <c r="C49" s="7">
        <v>200</v>
      </c>
      <c r="D49" s="8">
        <v>2.52</v>
      </c>
      <c r="E49" s="8">
        <v>3.72</v>
      </c>
      <c r="F49" s="8">
        <v>15.49</v>
      </c>
      <c r="G49" s="8">
        <v>145.19999999999999</v>
      </c>
      <c r="H49" s="7">
        <v>2017</v>
      </c>
      <c r="I49" s="7">
        <v>382</v>
      </c>
    </row>
    <row r="50" spans="1:9" s="4" customFormat="1" ht="27.95" customHeight="1" x14ac:dyDescent="0.35">
      <c r="A50" s="39"/>
      <c r="B50" s="51" t="s">
        <v>13</v>
      </c>
      <c r="C50" s="10">
        <v>40</v>
      </c>
      <c r="D50" s="8">
        <v>2.2400000000000002</v>
      </c>
      <c r="E50" s="8">
        <v>0.44</v>
      </c>
      <c r="F50" s="8">
        <v>19.760000000000002</v>
      </c>
      <c r="G50" s="8">
        <v>91.96</v>
      </c>
      <c r="H50" s="5" t="s">
        <v>14</v>
      </c>
      <c r="I50" s="5" t="s">
        <v>14</v>
      </c>
    </row>
    <row r="51" spans="1:9" s="13" customFormat="1" ht="27.95" customHeight="1" x14ac:dyDescent="0.35">
      <c r="A51" s="43"/>
      <c r="B51" s="56" t="s">
        <v>36</v>
      </c>
      <c r="C51" s="11">
        <f>SUM(C47:C50)</f>
        <v>520</v>
      </c>
      <c r="D51" s="12">
        <f>SUM(D47:D50)</f>
        <v>22.83</v>
      </c>
      <c r="E51" s="12">
        <f>SUM(E47:E50)</f>
        <v>20.23</v>
      </c>
      <c r="F51" s="12">
        <f>SUM(F47:F50)</f>
        <v>77.400000000000006</v>
      </c>
      <c r="G51" s="12">
        <f>SUM(G47:G50)</f>
        <v>634.36</v>
      </c>
      <c r="H51" s="69"/>
      <c r="I51" s="69"/>
    </row>
    <row r="52" spans="1:9" s="13" customFormat="1" ht="27.95" customHeight="1" x14ac:dyDescent="0.35">
      <c r="A52" s="43"/>
      <c r="B52" s="56"/>
      <c r="C52" s="30"/>
      <c r="D52" s="26"/>
      <c r="E52" s="26"/>
      <c r="F52" s="26"/>
      <c r="G52" s="26"/>
      <c r="H52" s="29"/>
      <c r="I52" s="29"/>
    </row>
    <row r="53" spans="1:9" s="13" customFormat="1" ht="27.95" customHeight="1" x14ac:dyDescent="0.35">
      <c r="A53" s="27"/>
      <c r="B53" s="91" t="s">
        <v>44</v>
      </c>
      <c r="C53" s="92"/>
      <c r="D53" s="92"/>
      <c r="E53" s="92"/>
      <c r="F53" s="92"/>
      <c r="G53" s="92"/>
    </row>
    <row r="54" spans="1:9" s="4" customFormat="1" ht="27.95" customHeight="1" x14ac:dyDescent="0.35">
      <c r="A54" s="35"/>
      <c r="B54" s="77" t="s">
        <v>1</v>
      </c>
      <c r="C54" s="79" t="s">
        <v>4</v>
      </c>
      <c r="D54" s="81" t="s">
        <v>5</v>
      </c>
      <c r="E54" s="82"/>
      <c r="F54" s="82"/>
      <c r="G54" s="83"/>
      <c r="H54" s="75" t="s">
        <v>2</v>
      </c>
      <c r="I54" s="75" t="s">
        <v>3</v>
      </c>
    </row>
    <row r="55" spans="1:9" s="4" customFormat="1" ht="27.95" customHeight="1" x14ac:dyDescent="0.35">
      <c r="A55" s="35"/>
      <c r="B55" s="78"/>
      <c r="C55" s="80"/>
      <c r="D55" s="12" t="s">
        <v>6</v>
      </c>
      <c r="E55" s="12" t="s">
        <v>7</v>
      </c>
      <c r="F55" s="12" t="s">
        <v>8</v>
      </c>
      <c r="G55" s="12" t="s">
        <v>9</v>
      </c>
      <c r="H55" s="76"/>
      <c r="I55" s="76"/>
    </row>
    <row r="56" spans="1:9" s="13" customFormat="1" ht="27.95" customHeight="1" x14ac:dyDescent="0.35">
      <c r="A56" s="27"/>
      <c r="B56" s="88" t="s">
        <v>19</v>
      </c>
      <c r="C56" s="89"/>
      <c r="D56" s="89"/>
      <c r="E56" s="89"/>
      <c r="F56" s="89"/>
      <c r="G56" s="89"/>
    </row>
    <row r="57" spans="1:9" s="4" customFormat="1" ht="50.25" customHeight="1" x14ac:dyDescent="0.35">
      <c r="A57" s="42"/>
      <c r="B57" s="54" t="s">
        <v>45</v>
      </c>
      <c r="C57" s="7">
        <v>250</v>
      </c>
      <c r="D57" s="8">
        <v>5.63</v>
      </c>
      <c r="E57" s="8">
        <v>8.8000000000000007</v>
      </c>
      <c r="F57" s="8">
        <v>24.9</v>
      </c>
      <c r="G57" s="8">
        <v>215</v>
      </c>
      <c r="H57" s="25">
        <v>2017</v>
      </c>
      <c r="I57" s="25">
        <v>173</v>
      </c>
    </row>
    <row r="58" spans="1:9" s="4" customFormat="1" ht="27.95" customHeight="1" x14ac:dyDescent="0.35">
      <c r="A58" s="40"/>
      <c r="B58" s="52" t="s">
        <v>27</v>
      </c>
      <c r="C58" s="7">
        <v>200</v>
      </c>
      <c r="D58" s="8">
        <v>1.4</v>
      </c>
      <c r="E58" s="8">
        <v>1.6</v>
      </c>
      <c r="F58" s="8">
        <v>16.399999999999999</v>
      </c>
      <c r="G58" s="8">
        <v>114</v>
      </c>
      <c r="H58" s="6">
        <v>2005</v>
      </c>
      <c r="I58" s="6">
        <v>945</v>
      </c>
    </row>
    <row r="59" spans="1:9" s="4" customFormat="1" ht="27.95" customHeight="1" x14ac:dyDescent="0.35">
      <c r="A59" s="40"/>
      <c r="B59" s="52" t="s">
        <v>28</v>
      </c>
      <c r="C59" s="7">
        <v>100</v>
      </c>
      <c r="D59" s="8">
        <v>4.74</v>
      </c>
      <c r="E59" s="8">
        <v>0.6</v>
      </c>
      <c r="F59" s="8">
        <v>28.98</v>
      </c>
      <c r="G59" s="8">
        <v>140.28</v>
      </c>
      <c r="H59" s="5" t="s">
        <v>14</v>
      </c>
      <c r="I59" s="5" t="s">
        <v>14</v>
      </c>
    </row>
    <row r="60" spans="1:9" s="13" customFormat="1" ht="27.95" customHeight="1" x14ac:dyDescent="0.35">
      <c r="A60" s="46"/>
      <c r="B60" s="53" t="s">
        <v>36</v>
      </c>
      <c r="C60" s="11">
        <f>SUM(C57:C59)</f>
        <v>550</v>
      </c>
      <c r="D60" s="22">
        <f>SUM(D57:D59)</f>
        <v>11.77</v>
      </c>
      <c r="E60" s="22">
        <f>SUM(E57:E59)</f>
        <v>11</v>
      </c>
      <c r="F60" s="22">
        <f>SUM(F57:F59)</f>
        <v>70.28</v>
      </c>
      <c r="G60" s="22">
        <f>SUM(G57:G59)</f>
        <v>469.28</v>
      </c>
      <c r="H60" s="31"/>
      <c r="I60" s="31"/>
    </row>
    <row r="61" spans="1:9" s="13" customFormat="1" ht="27.95" customHeight="1" x14ac:dyDescent="0.35">
      <c r="A61" s="27"/>
      <c r="B61" s="91" t="s">
        <v>29</v>
      </c>
      <c r="C61" s="93"/>
      <c r="D61" s="93"/>
      <c r="E61" s="93"/>
      <c r="F61" s="93"/>
      <c r="G61" s="93"/>
    </row>
    <row r="62" spans="1:9" s="4" customFormat="1" ht="27.95" customHeight="1" x14ac:dyDescent="0.35">
      <c r="A62" s="35"/>
      <c r="B62" s="63" t="s">
        <v>1</v>
      </c>
      <c r="C62" s="79" t="s">
        <v>4</v>
      </c>
      <c r="D62" s="81" t="s">
        <v>5</v>
      </c>
      <c r="E62" s="82"/>
      <c r="F62" s="82"/>
      <c r="G62" s="83"/>
      <c r="H62" s="75" t="s">
        <v>2</v>
      </c>
      <c r="I62" s="75" t="s">
        <v>3</v>
      </c>
    </row>
    <row r="63" spans="1:9" s="4" customFormat="1" ht="27.95" customHeight="1" x14ac:dyDescent="0.35">
      <c r="A63" s="35"/>
      <c r="B63" s="64"/>
      <c r="C63" s="80"/>
      <c r="D63" s="12" t="s">
        <v>6</v>
      </c>
      <c r="E63" s="12" t="s">
        <v>7</v>
      </c>
      <c r="F63" s="12" t="s">
        <v>8</v>
      </c>
      <c r="G63" s="12" t="s">
        <v>9</v>
      </c>
      <c r="H63" s="76"/>
      <c r="I63" s="76"/>
    </row>
    <row r="64" spans="1:9" s="13" customFormat="1" ht="27.95" customHeight="1" x14ac:dyDescent="0.35">
      <c r="A64" s="27"/>
      <c r="B64" s="88" t="s">
        <v>19</v>
      </c>
      <c r="C64" s="89"/>
      <c r="D64" s="89"/>
      <c r="E64" s="89"/>
      <c r="F64" s="89"/>
      <c r="G64" s="89"/>
    </row>
    <row r="65" spans="1:10" s="62" customFormat="1" ht="27.95" customHeight="1" x14ac:dyDescent="0.35">
      <c r="B65" s="51" t="s">
        <v>16</v>
      </c>
      <c r="C65" s="7">
        <v>100</v>
      </c>
      <c r="D65" s="8">
        <v>23.8</v>
      </c>
      <c r="E65" s="8">
        <v>19.52</v>
      </c>
      <c r="F65" s="8">
        <v>15.74</v>
      </c>
      <c r="G65" s="8">
        <v>203</v>
      </c>
      <c r="H65" s="6">
        <v>2005</v>
      </c>
      <c r="I65" s="6">
        <v>591</v>
      </c>
    </row>
    <row r="66" spans="1:10" s="4" customFormat="1" ht="27.95" customHeight="1" x14ac:dyDescent="0.35">
      <c r="A66" s="39"/>
      <c r="B66" s="51" t="s">
        <v>17</v>
      </c>
      <c r="C66" s="14">
        <v>180</v>
      </c>
      <c r="D66" s="8">
        <v>3.83</v>
      </c>
      <c r="E66" s="8">
        <v>5.17</v>
      </c>
      <c r="F66" s="8">
        <v>35.840000000000003</v>
      </c>
      <c r="G66" s="8">
        <v>230.45</v>
      </c>
      <c r="H66" s="5">
        <v>2017</v>
      </c>
      <c r="I66" s="5">
        <v>302</v>
      </c>
    </row>
    <row r="67" spans="1:10" s="4" customFormat="1" ht="27.95" customHeight="1" x14ac:dyDescent="0.35">
      <c r="A67" s="40"/>
      <c r="B67" s="52" t="s">
        <v>28</v>
      </c>
      <c r="C67" s="7">
        <v>50</v>
      </c>
      <c r="D67" s="8">
        <v>4.74</v>
      </c>
      <c r="E67" s="8">
        <v>0.6</v>
      </c>
      <c r="F67" s="8">
        <v>28.98</v>
      </c>
      <c r="G67" s="8">
        <v>140.28</v>
      </c>
      <c r="H67" s="25" t="s">
        <v>14</v>
      </c>
      <c r="I67" s="25" t="s">
        <v>14</v>
      </c>
    </row>
    <row r="68" spans="1:10" s="4" customFormat="1" ht="27.95" customHeight="1" x14ac:dyDescent="0.35">
      <c r="A68" s="44"/>
      <c r="B68" s="55" t="s">
        <v>26</v>
      </c>
      <c r="C68" s="7">
        <v>200</v>
      </c>
      <c r="D68" s="8">
        <v>3.52</v>
      </c>
      <c r="E68" s="8">
        <v>3.72</v>
      </c>
      <c r="F68" s="8">
        <v>25.49</v>
      </c>
      <c r="G68" s="8">
        <v>145.19999999999999</v>
      </c>
      <c r="H68" s="7">
        <v>2017</v>
      </c>
      <c r="I68" s="7">
        <v>382</v>
      </c>
    </row>
    <row r="69" spans="1:10" s="13" customFormat="1" ht="27.95" customHeight="1" x14ac:dyDescent="0.35">
      <c r="A69" s="46"/>
      <c r="B69" s="53" t="s">
        <v>36</v>
      </c>
      <c r="C69" s="11">
        <f>SUM(C65:C68)</f>
        <v>530</v>
      </c>
      <c r="D69" s="12">
        <f>SUM(D65:D68)</f>
        <v>35.890000000000008</v>
      </c>
      <c r="E69" s="12">
        <f>SUM(E65:E68)</f>
        <v>29.009999999999998</v>
      </c>
      <c r="F69" s="12">
        <f>SUM(F65:F68)</f>
        <v>106.05</v>
      </c>
      <c r="G69" s="12">
        <f>SUM(G65:G68)</f>
        <v>718.93000000000006</v>
      </c>
      <c r="H69" s="31"/>
      <c r="I69" s="31"/>
    </row>
    <row r="70" spans="1:10" s="13" customFormat="1" ht="27.95" customHeight="1" x14ac:dyDescent="0.35">
      <c r="A70" s="43"/>
      <c r="B70" s="56"/>
      <c r="C70" s="30"/>
      <c r="D70" s="26"/>
      <c r="E70" s="26"/>
      <c r="F70" s="26"/>
      <c r="G70" s="26"/>
      <c r="H70" s="29"/>
      <c r="I70" s="29"/>
    </row>
    <row r="71" spans="1:10" s="13" customFormat="1" ht="27.95" customHeight="1" x14ac:dyDescent="0.35">
      <c r="A71" s="27"/>
      <c r="B71" s="91" t="s">
        <v>30</v>
      </c>
      <c r="C71" s="92"/>
      <c r="D71" s="92"/>
      <c r="E71" s="92"/>
      <c r="F71" s="92"/>
      <c r="G71" s="92"/>
    </row>
    <row r="72" spans="1:10" s="4" customFormat="1" ht="27.95" customHeight="1" x14ac:dyDescent="0.35">
      <c r="A72" s="35"/>
      <c r="B72" s="63" t="s">
        <v>1</v>
      </c>
      <c r="C72" s="79" t="s">
        <v>4</v>
      </c>
      <c r="D72" s="81" t="s">
        <v>5</v>
      </c>
      <c r="E72" s="82"/>
      <c r="F72" s="82"/>
      <c r="G72" s="83"/>
      <c r="H72" s="75" t="s">
        <v>2</v>
      </c>
      <c r="I72" s="75" t="s">
        <v>3</v>
      </c>
    </row>
    <row r="73" spans="1:10" s="4" customFormat="1" ht="27.95" customHeight="1" x14ac:dyDescent="0.35">
      <c r="A73" s="35"/>
      <c r="B73" s="64"/>
      <c r="C73" s="80"/>
      <c r="D73" s="12" t="s">
        <v>6</v>
      </c>
      <c r="E73" s="12" t="s">
        <v>7</v>
      </c>
      <c r="F73" s="12" t="s">
        <v>8</v>
      </c>
      <c r="G73" s="12" t="s">
        <v>9</v>
      </c>
      <c r="H73" s="76"/>
      <c r="I73" s="76"/>
    </row>
    <row r="74" spans="1:10" s="13" customFormat="1" ht="27.95" customHeight="1" x14ac:dyDescent="0.35">
      <c r="A74" s="27"/>
      <c r="B74" s="91" t="s">
        <v>19</v>
      </c>
      <c r="C74" s="92"/>
      <c r="D74" s="92"/>
      <c r="E74" s="92"/>
      <c r="F74" s="92"/>
      <c r="G74" s="92"/>
    </row>
    <row r="75" spans="1:10" s="4" customFormat="1" ht="27.95" customHeight="1" x14ac:dyDescent="0.35">
      <c r="A75" s="42"/>
      <c r="B75" s="52" t="s">
        <v>50</v>
      </c>
      <c r="C75" s="7">
        <v>100</v>
      </c>
      <c r="D75" s="8">
        <v>15.55</v>
      </c>
      <c r="E75" s="8">
        <v>11.55</v>
      </c>
      <c r="F75" s="8">
        <v>15.7</v>
      </c>
      <c r="G75" s="8">
        <v>228.75</v>
      </c>
      <c r="H75" s="5">
        <v>2005</v>
      </c>
      <c r="I75" s="5">
        <v>608</v>
      </c>
      <c r="J75" s="67"/>
    </row>
    <row r="76" spans="1:10" s="4" customFormat="1" ht="27.95" customHeight="1" x14ac:dyDescent="0.35">
      <c r="A76" s="40"/>
      <c r="B76" s="52" t="s">
        <v>23</v>
      </c>
      <c r="C76" s="7">
        <v>180</v>
      </c>
      <c r="D76" s="8">
        <v>5.52</v>
      </c>
      <c r="E76" s="8">
        <v>4.5199999999999996</v>
      </c>
      <c r="F76" s="8">
        <v>26.45</v>
      </c>
      <c r="G76" s="8">
        <v>168.45</v>
      </c>
      <c r="H76" s="6">
        <v>2017</v>
      </c>
      <c r="I76" s="6">
        <v>202</v>
      </c>
    </row>
    <row r="77" spans="1:10" s="4" customFormat="1" ht="27.95" customHeight="1" x14ac:dyDescent="0.35">
      <c r="A77" s="44"/>
      <c r="B77" s="55" t="s">
        <v>25</v>
      </c>
      <c r="C77" s="6">
        <v>200</v>
      </c>
      <c r="D77" s="8">
        <v>0.13</v>
      </c>
      <c r="E77" s="8">
        <v>0.02</v>
      </c>
      <c r="F77" s="8">
        <v>10.25</v>
      </c>
      <c r="G77" s="8">
        <v>41.68</v>
      </c>
      <c r="H77" s="32">
        <v>2017</v>
      </c>
      <c r="I77" s="32">
        <v>377</v>
      </c>
    </row>
    <row r="78" spans="1:10" s="4" customFormat="1" ht="27.95" customHeight="1" x14ac:dyDescent="0.35">
      <c r="A78" s="40"/>
      <c r="B78" s="52" t="s">
        <v>28</v>
      </c>
      <c r="C78" s="7">
        <v>50</v>
      </c>
      <c r="D78" s="8">
        <v>4.74</v>
      </c>
      <c r="E78" s="8">
        <v>0.6</v>
      </c>
      <c r="F78" s="8">
        <v>28.98</v>
      </c>
      <c r="G78" s="8">
        <v>140.28</v>
      </c>
      <c r="H78" s="25" t="s">
        <v>14</v>
      </c>
      <c r="I78" s="25" t="s">
        <v>14</v>
      </c>
    </row>
    <row r="79" spans="1:10" s="4" customFormat="1" ht="27.95" customHeight="1" x14ac:dyDescent="0.35">
      <c r="A79" s="47"/>
      <c r="B79" s="53" t="s">
        <v>36</v>
      </c>
      <c r="C79" s="11">
        <f>SUM(C75:C78)</f>
        <v>530</v>
      </c>
      <c r="D79" s="22">
        <f>SUM(D75:D78)</f>
        <v>25.939999999999998</v>
      </c>
      <c r="E79" s="22">
        <f>SUM(E75:E78)</f>
        <v>16.690000000000001</v>
      </c>
      <c r="F79" s="22">
        <f>SUM(F75:F78)</f>
        <v>81.38</v>
      </c>
      <c r="G79" s="22">
        <f>SUM(G75:G78)</f>
        <v>579.16</v>
      </c>
      <c r="H79" s="32"/>
      <c r="I79" s="32"/>
    </row>
    <row r="80" spans="1:10" s="13" customFormat="1" ht="27.95" customHeight="1" x14ac:dyDescent="0.35">
      <c r="A80" s="27"/>
      <c r="B80" s="88" t="s">
        <v>31</v>
      </c>
      <c r="C80" s="89"/>
      <c r="D80" s="89"/>
      <c r="E80" s="89"/>
      <c r="F80" s="89"/>
      <c r="G80" s="89"/>
    </row>
    <row r="81" spans="1:9" s="4" customFormat="1" ht="27.95" customHeight="1" x14ac:dyDescent="0.35">
      <c r="A81" s="35"/>
      <c r="B81" s="63" t="s">
        <v>1</v>
      </c>
      <c r="C81" s="79" t="s">
        <v>4</v>
      </c>
      <c r="D81" s="81" t="s">
        <v>5</v>
      </c>
      <c r="E81" s="82"/>
      <c r="F81" s="82"/>
      <c r="G81" s="83"/>
      <c r="H81" s="75" t="s">
        <v>2</v>
      </c>
      <c r="I81" s="75" t="s">
        <v>3</v>
      </c>
    </row>
    <row r="82" spans="1:9" s="4" customFormat="1" ht="27.95" customHeight="1" x14ac:dyDescent="0.35">
      <c r="A82" s="35"/>
      <c r="B82" s="64"/>
      <c r="C82" s="80"/>
      <c r="D82" s="12" t="s">
        <v>6</v>
      </c>
      <c r="E82" s="12" t="s">
        <v>7</v>
      </c>
      <c r="F82" s="12" t="s">
        <v>8</v>
      </c>
      <c r="G82" s="12" t="s">
        <v>9</v>
      </c>
      <c r="H82" s="76"/>
      <c r="I82" s="76"/>
    </row>
    <row r="83" spans="1:9" s="13" customFormat="1" ht="27.95" customHeight="1" x14ac:dyDescent="0.35">
      <c r="A83" s="48"/>
      <c r="B83" s="94" t="s">
        <v>19</v>
      </c>
      <c r="C83" s="95"/>
      <c r="D83" s="95"/>
      <c r="E83" s="95"/>
      <c r="F83" s="95"/>
      <c r="G83" s="95"/>
    </row>
    <row r="84" spans="1:9" s="4" customFormat="1" ht="50.25" customHeight="1" x14ac:dyDescent="0.35">
      <c r="A84" s="33"/>
      <c r="B84" s="60" t="s">
        <v>51</v>
      </c>
      <c r="C84" s="24">
        <v>100</v>
      </c>
      <c r="D84" s="8">
        <v>13.98</v>
      </c>
      <c r="E84" s="8">
        <v>27.67</v>
      </c>
      <c r="F84" s="8">
        <v>18.29</v>
      </c>
      <c r="G84" s="8">
        <v>269.33</v>
      </c>
      <c r="H84" s="5">
        <v>2010</v>
      </c>
      <c r="I84" s="5" t="s">
        <v>39</v>
      </c>
    </row>
    <row r="85" spans="1:9" s="4" customFormat="1" ht="27.95" customHeight="1" x14ac:dyDescent="0.35">
      <c r="A85" s="40"/>
      <c r="B85" s="60" t="s">
        <v>21</v>
      </c>
      <c r="C85" s="6">
        <v>200</v>
      </c>
      <c r="D85" s="8">
        <f>3.67*200/150</f>
        <v>4.8933333333333335</v>
      </c>
      <c r="E85" s="8">
        <v>6.23</v>
      </c>
      <c r="F85" s="8">
        <v>44.89</v>
      </c>
      <c r="G85" s="8">
        <v>267.95999999999998</v>
      </c>
      <c r="H85" s="6">
        <v>2017</v>
      </c>
      <c r="I85" s="6">
        <v>304</v>
      </c>
    </row>
    <row r="86" spans="1:9" s="4" customFormat="1" ht="27.95" customHeight="1" x14ac:dyDescent="0.35">
      <c r="A86" s="40"/>
      <c r="B86" s="52" t="s">
        <v>15</v>
      </c>
      <c r="C86" s="7">
        <v>200</v>
      </c>
      <c r="D86" s="8">
        <v>0.2</v>
      </c>
      <c r="E86" s="8">
        <v>0</v>
      </c>
      <c r="F86" s="8">
        <v>14</v>
      </c>
      <c r="G86" s="8">
        <v>28</v>
      </c>
      <c r="H86" s="6">
        <v>2017</v>
      </c>
      <c r="I86" s="6">
        <v>376</v>
      </c>
    </row>
    <row r="87" spans="1:9" s="4" customFormat="1" ht="27.95" customHeight="1" x14ac:dyDescent="0.35">
      <c r="A87" s="39"/>
      <c r="B87" s="51" t="s">
        <v>38</v>
      </c>
      <c r="C87" s="10">
        <v>50</v>
      </c>
      <c r="D87" s="8">
        <v>2.2400000000000002</v>
      </c>
      <c r="E87" s="8">
        <v>0.44</v>
      </c>
      <c r="F87" s="8">
        <v>19.760000000000002</v>
      </c>
      <c r="G87" s="8">
        <v>91.96</v>
      </c>
      <c r="H87" s="6" t="s">
        <v>14</v>
      </c>
      <c r="I87" s="6" t="s">
        <v>14</v>
      </c>
    </row>
    <row r="88" spans="1:9" s="4" customFormat="1" ht="27.95" customHeight="1" x14ac:dyDescent="0.35">
      <c r="A88" s="47"/>
      <c r="B88" s="53" t="s">
        <v>36</v>
      </c>
      <c r="C88" s="11">
        <f>SUM(C84:C87)</f>
        <v>550</v>
      </c>
      <c r="D88" s="12">
        <f t="shared" ref="D88:G88" si="2">SUM(D84:D87)</f>
        <v>21.313333333333333</v>
      </c>
      <c r="E88" s="12">
        <f t="shared" si="2"/>
        <v>34.340000000000003</v>
      </c>
      <c r="F88" s="12">
        <f t="shared" si="2"/>
        <v>96.940000000000012</v>
      </c>
      <c r="G88" s="12">
        <f t="shared" si="2"/>
        <v>657.25</v>
      </c>
      <c r="H88" s="31"/>
      <c r="I88" s="31"/>
    </row>
    <row r="89" spans="1:9" s="13" customFormat="1" ht="27.95" customHeight="1" x14ac:dyDescent="0.35">
      <c r="A89" s="43"/>
      <c r="B89" s="56"/>
      <c r="C89" s="30"/>
      <c r="D89" s="26"/>
      <c r="E89" s="26"/>
      <c r="F89" s="26"/>
      <c r="G89" s="26"/>
      <c r="H89" s="29"/>
      <c r="I89" s="29"/>
    </row>
    <row r="90" spans="1:9" s="13" customFormat="1" ht="27.95" customHeight="1" x14ac:dyDescent="0.35">
      <c r="A90" s="27"/>
      <c r="B90" s="88" t="s">
        <v>32</v>
      </c>
      <c r="C90" s="89"/>
      <c r="D90" s="89"/>
      <c r="E90" s="89"/>
      <c r="F90" s="89"/>
      <c r="G90" s="89"/>
    </row>
    <row r="91" spans="1:9" s="4" customFormat="1" ht="27.95" customHeight="1" x14ac:dyDescent="0.35">
      <c r="A91" s="35"/>
      <c r="B91" s="63" t="s">
        <v>1</v>
      </c>
      <c r="C91" s="79" t="s">
        <v>4</v>
      </c>
      <c r="D91" s="81" t="s">
        <v>5</v>
      </c>
      <c r="E91" s="82"/>
      <c r="F91" s="82"/>
      <c r="G91" s="83"/>
      <c r="H91" s="75" t="s">
        <v>2</v>
      </c>
      <c r="I91" s="75" t="s">
        <v>3</v>
      </c>
    </row>
    <row r="92" spans="1:9" s="4" customFormat="1" ht="27.95" customHeight="1" x14ac:dyDescent="0.35">
      <c r="A92" s="35"/>
      <c r="B92" s="64"/>
      <c r="C92" s="80"/>
      <c r="D92" s="12" t="s">
        <v>6</v>
      </c>
      <c r="E92" s="12" t="s">
        <v>7</v>
      </c>
      <c r="F92" s="12" t="s">
        <v>8</v>
      </c>
      <c r="G92" s="12" t="s">
        <v>9</v>
      </c>
      <c r="H92" s="76"/>
      <c r="I92" s="76"/>
    </row>
    <row r="93" spans="1:9" s="13" customFormat="1" ht="27.95" customHeight="1" x14ac:dyDescent="0.35">
      <c r="A93" s="27"/>
      <c r="B93" s="88" t="s">
        <v>19</v>
      </c>
      <c r="C93" s="89"/>
      <c r="D93" s="89"/>
      <c r="E93" s="89"/>
      <c r="F93" s="89"/>
      <c r="G93" s="89"/>
    </row>
    <row r="94" spans="1:9" s="4" customFormat="1" ht="27.95" customHeight="1" x14ac:dyDescent="0.35">
      <c r="A94" s="42"/>
      <c r="B94" s="51" t="s">
        <v>48</v>
      </c>
      <c r="C94" s="7">
        <v>250</v>
      </c>
      <c r="D94" s="8">
        <v>25.7</v>
      </c>
      <c r="E94" s="8">
        <v>14.5</v>
      </c>
      <c r="F94" s="8">
        <v>88.7</v>
      </c>
      <c r="G94" s="8">
        <v>755.03</v>
      </c>
      <c r="H94" s="25">
        <v>2011</v>
      </c>
      <c r="I94" s="25">
        <v>391</v>
      </c>
    </row>
    <row r="95" spans="1:9" s="4" customFormat="1" ht="27.95" customHeight="1" x14ac:dyDescent="0.35">
      <c r="A95" s="40"/>
      <c r="B95" s="52" t="s">
        <v>28</v>
      </c>
      <c r="C95" s="7">
        <v>40</v>
      </c>
      <c r="D95" s="8">
        <v>4.74</v>
      </c>
      <c r="E95" s="8">
        <v>0.6</v>
      </c>
      <c r="F95" s="8">
        <v>28.98</v>
      </c>
      <c r="G95" s="8">
        <v>140.28</v>
      </c>
      <c r="H95" s="25" t="s">
        <v>14</v>
      </c>
      <c r="I95" s="25" t="s">
        <v>14</v>
      </c>
    </row>
    <row r="96" spans="1:9" s="4" customFormat="1" ht="27.95" customHeight="1" x14ac:dyDescent="0.35">
      <c r="A96" s="44"/>
      <c r="B96" s="55" t="s">
        <v>25</v>
      </c>
      <c r="C96" s="6">
        <v>200</v>
      </c>
      <c r="D96" s="8">
        <v>0.13</v>
      </c>
      <c r="E96" s="8">
        <v>0.02</v>
      </c>
      <c r="F96" s="8">
        <v>10.25</v>
      </c>
      <c r="G96" s="8">
        <v>41.68</v>
      </c>
      <c r="H96" s="5">
        <v>2017</v>
      </c>
      <c r="I96" s="5">
        <v>377</v>
      </c>
    </row>
    <row r="97" spans="1:9" s="4" customFormat="1" ht="27.95" customHeight="1" x14ac:dyDescent="0.35">
      <c r="A97" s="47"/>
      <c r="B97" s="53" t="s">
        <v>36</v>
      </c>
      <c r="C97" s="7">
        <f>SUM(C94:C96)</f>
        <v>490</v>
      </c>
      <c r="D97" s="8">
        <f>SUM(D94:D96)</f>
        <v>30.569999999999997</v>
      </c>
      <c r="E97" s="8">
        <f>SUM(E94:E96)</f>
        <v>15.12</v>
      </c>
      <c r="F97" s="8">
        <f>SUM(F94:F96)</f>
        <v>127.93</v>
      </c>
      <c r="G97" s="8">
        <f>SUM(G94:G96)</f>
        <v>936.9899999999999</v>
      </c>
      <c r="H97" s="32"/>
      <c r="I97" s="32"/>
    </row>
    <row r="98" spans="1:9" s="13" customFormat="1" ht="27.95" customHeight="1" x14ac:dyDescent="0.35">
      <c r="A98" s="43"/>
      <c r="B98" s="56"/>
      <c r="C98" s="30"/>
      <c r="D98" s="26"/>
      <c r="E98" s="26"/>
      <c r="F98" s="26"/>
      <c r="G98" s="26"/>
      <c r="H98" s="29"/>
      <c r="I98" s="29"/>
    </row>
    <row r="99" spans="1:9" s="13" customFormat="1" ht="27.95" customHeight="1" x14ac:dyDescent="0.35">
      <c r="A99" s="27"/>
      <c r="B99" s="88" t="s">
        <v>33</v>
      </c>
      <c r="C99" s="89"/>
      <c r="D99" s="89"/>
      <c r="E99" s="89"/>
      <c r="F99" s="89"/>
      <c r="G99" s="89"/>
    </row>
    <row r="100" spans="1:9" s="4" customFormat="1" ht="27.95" customHeight="1" x14ac:dyDescent="0.35">
      <c r="A100" s="35"/>
      <c r="B100" s="63" t="s">
        <v>1</v>
      </c>
      <c r="C100" s="79" t="s">
        <v>4</v>
      </c>
      <c r="D100" s="81" t="s">
        <v>5</v>
      </c>
      <c r="E100" s="82"/>
      <c r="F100" s="82"/>
      <c r="G100" s="83"/>
      <c r="H100" s="75" t="s">
        <v>2</v>
      </c>
      <c r="I100" s="75" t="s">
        <v>3</v>
      </c>
    </row>
    <row r="101" spans="1:9" s="4" customFormat="1" ht="27.95" customHeight="1" x14ac:dyDescent="0.35">
      <c r="A101" s="35"/>
      <c r="B101" s="64"/>
      <c r="C101" s="80"/>
      <c r="D101" s="12" t="s">
        <v>6</v>
      </c>
      <c r="E101" s="12" t="s">
        <v>7</v>
      </c>
      <c r="F101" s="12" t="s">
        <v>8</v>
      </c>
      <c r="G101" s="12" t="s">
        <v>9</v>
      </c>
      <c r="H101" s="76"/>
      <c r="I101" s="76"/>
    </row>
    <row r="102" spans="1:9" s="13" customFormat="1" ht="27.95" customHeight="1" x14ac:dyDescent="0.35">
      <c r="A102" s="27"/>
      <c r="B102" s="88" t="s">
        <v>34</v>
      </c>
      <c r="C102" s="89"/>
      <c r="D102" s="89"/>
      <c r="E102" s="89"/>
      <c r="F102" s="89"/>
      <c r="G102" s="89"/>
    </row>
    <row r="103" spans="1:9" s="13" customFormat="1" ht="27.95" customHeight="1" x14ac:dyDescent="0.35">
      <c r="A103" s="42"/>
      <c r="B103" s="57" t="s">
        <v>46</v>
      </c>
      <c r="C103" s="7">
        <v>250</v>
      </c>
      <c r="D103" s="8">
        <v>10.44</v>
      </c>
      <c r="E103" s="8">
        <v>11.11</v>
      </c>
      <c r="F103" s="8">
        <v>56.3</v>
      </c>
      <c r="G103" s="8">
        <v>383.75</v>
      </c>
      <c r="H103" s="5">
        <v>2010</v>
      </c>
      <c r="I103" s="5">
        <v>177</v>
      </c>
    </row>
    <row r="104" spans="1:9" s="4" customFormat="1" ht="27.95" customHeight="1" x14ac:dyDescent="0.35">
      <c r="A104" s="40"/>
      <c r="B104" s="57" t="s">
        <v>28</v>
      </c>
      <c r="C104" s="34">
        <v>60</v>
      </c>
      <c r="D104" s="8">
        <v>4.74</v>
      </c>
      <c r="E104" s="8">
        <v>0.6</v>
      </c>
      <c r="F104" s="8">
        <v>28.98</v>
      </c>
      <c r="G104" s="8">
        <v>140.28</v>
      </c>
      <c r="H104" s="25" t="s">
        <v>14</v>
      </c>
      <c r="I104" s="25" t="s">
        <v>14</v>
      </c>
    </row>
    <row r="105" spans="1:9" s="4" customFormat="1" ht="27.95" customHeight="1" x14ac:dyDescent="0.35">
      <c r="A105" s="44"/>
      <c r="B105" s="55" t="s">
        <v>26</v>
      </c>
      <c r="C105" s="7">
        <v>200</v>
      </c>
      <c r="D105" s="8">
        <v>3.52</v>
      </c>
      <c r="E105" s="8">
        <v>3.72</v>
      </c>
      <c r="F105" s="8">
        <v>25.49</v>
      </c>
      <c r="G105" s="8">
        <v>145.19999999999999</v>
      </c>
      <c r="H105" s="7">
        <v>2017</v>
      </c>
      <c r="I105" s="7">
        <v>382</v>
      </c>
    </row>
    <row r="106" spans="1:9" s="4" customFormat="1" ht="27.95" customHeight="1" x14ac:dyDescent="0.35">
      <c r="A106" s="39"/>
      <c r="B106" s="53" t="s">
        <v>36</v>
      </c>
      <c r="C106" s="11">
        <f>SUM(C103:C105)</f>
        <v>510</v>
      </c>
      <c r="D106" s="68">
        <f>SUM(D103:D105)</f>
        <v>18.7</v>
      </c>
      <c r="E106" s="68">
        <f>SUM(E103:E105)</f>
        <v>15.43</v>
      </c>
      <c r="F106" s="68">
        <f>SUM(F103:F105)</f>
        <v>110.77</v>
      </c>
      <c r="G106" s="68">
        <f>SUM(G103:G105)</f>
        <v>669.23</v>
      </c>
      <c r="H106" s="5"/>
      <c r="I106" s="5"/>
    </row>
    <row r="107" spans="1:9" s="13" customFormat="1" ht="27.95" customHeight="1" x14ac:dyDescent="0.35">
      <c r="A107" s="27"/>
      <c r="B107" s="88" t="s">
        <v>35</v>
      </c>
      <c r="C107" s="89"/>
      <c r="D107" s="89"/>
      <c r="E107" s="89"/>
      <c r="F107" s="89"/>
      <c r="G107" s="89"/>
    </row>
    <row r="108" spans="1:9" s="4" customFormat="1" ht="27.95" customHeight="1" x14ac:dyDescent="0.35">
      <c r="A108" s="35"/>
      <c r="B108" s="63" t="s">
        <v>1</v>
      </c>
      <c r="C108" s="79" t="s">
        <v>4</v>
      </c>
      <c r="D108" s="81" t="s">
        <v>5</v>
      </c>
      <c r="E108" s="82"/>
      <c r="F108" s="82"/>
      <c r="G108" s="83"/>
      <c r="H108" s="75" t="s">
        <v>2</v>
      </c>
      <c r="I108" s="75" t="s">
        <v>3</v>
      </c>
    </row>
    <row r="109" spans="1:9" s="4" customFormat="1" ht="27.95" customHeight="1" x14ac:dyDescent="0.35">
      <c r="A109" s="35"/>
      <c r="B109" s="64"/>
      <c r="C109" s="80"/>
      <c r="D109" s="12" t="s">
        <v>6</v>
      </c>
      <c r="E109" s="12" t="s">
        <v>7</v>
      </c>
      <c r="F109" s="12" t="s">
        <v>8</v>
      </c>
      <c r="G109" s="12" t="s">
        <v>9</v>
      </c>
      <c r="H109" s="76"/>
      <c r="I109" s="76"/>
    </row>
    <row r="110" spans="1:9" s="13" customFormat="1" ht="27.95" customHeight="1" x14ac:dyDescent="0.35">
      <c r="A110" s="27"/>
      <c r="B110" s="88" t="s">
        <v>34</v>
      </c>
      <c r="C110" s="89"/>
      <c r="D110" s="89"/>
      <c r="E110" s="89"/>
      <c r="F110" s="89"/>
      <c r="G110" s="89"/>
    </row>
    <row r="111" spans="1:9" s="65" customFormat="1" ht="48.75" customHeight="1" x14ac:dyDescent="0.35">
      <c r="A111" s="42"/>
      <c r="B111" s="58" t="s">
        <v>49</v>
      </c>
      <c r="C111" s="6">
        <v>250</v>
      </c>
      <c r="D111" s="8">
        <v>21.75</v>
      </c>
      <c r="E111" s="8">
        <v>48.45</v>
      </c>
      <c r="F111" s="8">
        <v>89.34</v>
      </c>
      <c r="G111" s="8">
        <v>444.17</v>
      </c>
      <c r="H111" s="5">
        <v>2010</v>
      </c>
      <c r="I111" s="5">
        <v>236</v>
      </c>
    </row>
    <row r="112" spans="1:9" s="4" customFormat="1" ht="27.95" customHeight="1" x14ac:dyDescent="0.35">
      <c r="A112" s="40"/>
      <c r="B112" s="52" t="s">
        <v>28</v>
      </c>
      <c r="C112" s="7">
        <v>50</v>
      </c>
      <c r="D112" s="8">
        <v>4.74</v>
      </c>
      <c r="E112" s="8">
        <v>0.6</v>
      </c>
      <c r="F112" s="8">
        <v>28.98</v>
      </c>
      <c r="G112" s="8">
        <v>140.28</v>
      </c>
      <c r="H112" s="6" t="s">
        <v>14</v>
      </c>
      <c r="I112" s="6" t="s">
        <v>14</v>
      </c>
    </row>
    <row r="113" spans="1:9" s="4" customFormat="1" ht="27.95" customHeight="1" x14ac:dyDescent="0.35">
      <c r="A113" s="44"/>
      <c r="B113" s="55" t="s">
        <v>25</v>
      </c>
      <c r="C113" s="6">
        <v>200</v>
      </c>
      <c r="D113" s="8">
        <v>0.13</v>
      </c>
      <c r="E113" s="8">
        <v>0.02</v>
      </c>
      <c r="F113" s="8">
        <v>10.25</v>
      </c>
      <c r="G113" s="8">
        <v>41.68</v>
      </c>
      <c r="H113" s="32">
        <v>2017</v>
      </c>
      <c r="I113" s="32">
        <v>377</v>
      </c>
    </row>
    <row r="114" spans="1:9" s="13" customFormat="1" ht="27.95" customHeight="1" x14ac:dyDescent="0.35">
      <c r="A114" s="43"/>
      <c r="B114" s="53" t="s">
        <v>36</v>
      </c>
      <c r="C114" s="11">
        <f>SUM(C111:C113)</f>
        <v>500</v>
      </c>
      <c r="D114" s="12">
        <f>SUM(D111:D113)</f>
        <v>26.62</v>
      </c>
      <c r="E114" s="12">
        <f>SUM(E111:E113)</f>
        <v>49.070000000000007</v>
      </c>
      <c r="F114" s="12">
        <f>SUM(F111:F113)</f>
        <v>128.57</v>
      </c>
      <c r="G114" s="12">
        <f>SUM(G111:G113)</f>
        <v>626.13</v>
      </c>
      <c r="H114" s="69"/>
      <c r="I114" s="69"/>
    </row>
    <row r="115" spans="1:9" x14ac:dyDescent="0.25">
      <c r="D115" s="3" t="e">
        <f>SUM(#REF!)</f>
        <v>#REF!</v>
      </c>
    </row>
  </sheetData>
  <mergeCells count="79">
    <mergeCell ref="H81:H82"/>
    <mergeCell ref="I81:I82"/>
    <mergeCell ref="H17:H18"/>
    <mergeCell ref="I17:I18"/>
    <mergeCell ref="H25:H26"/>
    <mergeCell ref="I25:I26"/>
    <mergeCell ref="H34:H35"/>
    <mergeCell ref="I34:I35"/>
    <mergeCell ref="H108:H109"/>
    <mergeCell ref="I108:I109"/>
    <mergeCell ref="H91:H92"/>
    <mergeCell ref="I91:I92"/>
    <mergeCell ref="H100:H101"/>
    <mergeCell ref="I100:I101"/>
    <mergeCell ref="C62:C63"/>
    <mergeCell ref="C72:C73"/>
    <mergeCell ref="D72:G72"/>
    <mergeCell ref="H44:H45"/>
    <mergeCell ref="I44:I45"/>
    <mergeCell ref="H54:H55"/>
    <mergeCell ref="I54:I55"/>
    <mergeCell ref="H62:H63"/>
    <mergeCell ref="I62:I63"/>
    <mergeCell ref="H72:H73"/>
    <mergeCell ref="I72:I73"/>
    <mergeCell ref="B46:G46"/>
    <mergeCell ref="B74:G74"/>
    <mergeCell ref="C91:C92"/>
    <mergeCell ref="C100:C101"/>
    <mergeCell ref="B53:G53"/>
    <mergeCell ref="B61:G61"/>
    <mergeCell ref="B71:G71"/>
    <mergeCell ref="B80:G80"/>
    <mergeCell ref="B90:G90"/>
    <mergeCell ref="B83:G83"/>
    <mergeCell ref="C81:C82"/>
    <mergeCell ref="D81:G81"/>
    <mergeCell ref="B64:G64"/>
    <mergeCell ref="D62:G62"/>
    <mergeCell ref="B54:B55"/>
    <mergeCell ref="C54:C55"/>
    <mergeCell ref="D54:G54"/>
    <mergeCell ref="C108:C109"/>
    <mergeCell ref="D91:G91"/>
    <mergeCell ref="B99:G99"/>
    <mergeCell ref="D108:G108"/>
    <mergeCell ref="D100:G100"/>
    <mergeCell ref="B107:G107"/>
    <mergeCell ref="B102:G102"/>
    <mergeCell ref="B93:G93"/>
    <mergeCell ref="B110:G110"/>
    <mergeCell ref="B6:G7"/>
    <mergeCell ref="D8:G8"/>
    <mergeCell ref="B8:B9"/>
    <mergeCell ref="H8:H9"/>
    <mergeCell ref="C44:C45"/>
    <mergeCell ref="D44:G44"/>
    <mergeCell ref="B27:G27"/>
    <mergeCell ref="B36:G36"/>
    <mergeCell ref="B34:B35"/>
    <mergeCell ref="C34:C35"/>
    <mergeCell ref="D34:G34"/>
    <mergeCell ref="B44:B45"/>
    <mergeCell ref="B33:G33"/>
    <mergeCell ref="B43:G43"/>
    <mergeCell ref="B56:G56"/>
    <mergeCell ref="I8:I9"/>
    <mergeCell ref="B25:B26"/>
    <mergeCell ref="C25:C26"/>
    <mergeCell ref="D25:G25"/>
    <mergeCell ref="C17:C18"/>
    <mergeCell ref="D17:G17"/>
    <mergeCell ref="B17:B18"/>
    <mergeCell ref="B19:G19"/>
    <mergeCell ref="C8:C9"/>
    <mergeCell ref="B10:G10"/>
    <mergeCell ref="B11:G11"/>
    <mergeCell ref="B16:G16"/>
    <mergeCell ref="B24:G24"/>
  </mergeCells>
  <pageMargins left="0.25" right="0.25" top="0.75" bottom="0.75" header="0.3" footer="0.3"/>
  <pageSetup paperSize="9" scale="42" orientation="landscape" r:id="rId1"/>
  <rowBreaks count="2" manualBreakCount="2">
    <brk id="42" min="1" max="8" man="1"/>
    <brk id="7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</vt:lpstr>
      <vt:lpstr>'0'!Область_печати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Пользователь</cp:lastModifiedBy>
  <cp:lastPrinted>2025-12-22T06:23:32Z</cp:lastPrinted>
  <dcterms:created xsi:type="dcterms:W3CDTF">2025-06-25T10:18:34Z</dcterms:created>
  <dcterms:modified xsi:type="dcterms:W3CDTF">2025-12-22T06:24:18Z</dcterms:modified>
</cp:coreProperties>
</file>